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Dk\Bit\4. BANTDGM7_PIR_NATURE_web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7" i="1" l="1"/>
  <c r="M14" i="1" l="1"/>
  <c r="M13" i="1"/>
  <c r="M12" i="1"/>
  <c r="M11" i="1"/>
  <c r="M10" i="1"/>
  <c r="M9" i="1"/>
  <c r="M8" i="1"/>
  <c r="M6" i="1"/>
  <c r="M5" i="1"/>
  <c r="L15" i="1" l="1"/>
  <c r="M15" i="1" s="1"/>
  <c r="L16" i="1" s="1"/>
  <c r="M16" i="1" s="1"/>
  <c r="L17" i="1" s="1"/>
  <c r="M17" i="1" s="1"/>
  <c r="M18" i="1" l="1"/>
</calcChain>
</file>

<file path=xl/sharedStrings.xml><?xml version="1.0" encoding="utf-8"?>
<sst xmlns="http://schemas.openxmlformats.org/spreadsheetml/2006/main" count="63" uniqueCount="52">
  <si>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</si>
  <si>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</si>
  <si>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</si>
  <si>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</si>
  <si>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</si>
  <si>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</si>
  <si>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</si>
  <si>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</si>
  <si>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</si>
  <si>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14765</t>
  </si>
  <si>
    <t>Sin clasificar</t>
  </si>
  <si>
    <t>m²</t>
  </si>
  <si>
    <t>Material</t>
  </si>
  <si>
    <t>Ud</t>
  </si>
  <si>
    <t>Fijación mecánica de los paneles aislantes a la chapa metálica (cubiertas deck).</t>
  </si>
  <si>
    <t>m²</t>
  </si>
  <si>
    <t>37469</t>
  </si>
  <si>
    <t>m²</t>
  </si>
  <si>
    <t>31060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</si>
  <si>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</si>
  <si>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</si>
  <si>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</si>
  <si>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</si>
  <si>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</si>
  <si>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</si>
  <si>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</si>
  <si>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</si>
  <si>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</si>
  <si>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</si>
  <si>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</si>
  <si>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</si>
  <si>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</si>
  <si>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</si>
  <si>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Costes indirectos</t>
  </si>
  <si>
    <t>ABI</t>
  </si>
  <si>
    <t>AAI</t>
  </si>
  <si>
    <t>ABT</t>
  </si>
  <si>
    <t>AAT</t>
  </si>
  <si>
    <t>Panel aislante de espuma rígida de poliisocianurato ChovAPIR VV 60 "CHOVA"</t>
  </si>
  <si>
    <t>Panel aislante de espuma rígida de poliisocianurato ChovAPIR BV 60 "CHOVA"</t>
  </si>
  <si>
    <t>BANTDGM7_PIR_NATURE</t>
  </si>
  <si>
    <t>CUBIERTA DECK. BITUMINOSA. BANTDGM7_PIR_NATURE CHOVA</t>
  </si>
  <si>
    <t>FMT</t>
  </si>
  <si>
    <t>Lámina auxiliar de betún aditivado con plastómero APP, LA-30-AL, CHOVAPLAST ALUM BV 30 E2, masa nominal 3 kg/m2, con armadura de aluminio de 80 micras, de superficie no protegida, coeficiente de difusión frente al gas radón 1x10-13 m2/s y factor de resistencia a la difusión del vapor de agua (µ) 82205. Espesor =2mm. Según UNE-EN 13707.</t>
  </si>
  <si>
    <t>Lámina de betún modificado con elastómero SBS, LBM(SBS)-30-FV, POLITABER VEL 30 "CHOVA", masa nominal 3 kg/m², con armadura de fieltro de fibra de vidrio de 60 g/m², de superficie no protegida. Según UNE-EN 13707.</t>
  </si>
  <si>
    <t>Oficial 1ª montador de aislamientos</t>
  </si>
  <si>
    <t>Ayudante montador de aislamientos</t>
  </si>
  <si>
    <t>Oficial 1ª aplicador de láminas impermeabilizantes</t>
  </si>
  <si>
    <t>Ayudante aplicador de láminas impermeabilizantes</t>
  </si>
  <si>
    <t>Costes directos complementarios / Medios auxiliares</t>
  </si>
  <si>
    <t>Lámina de betún modificado con elastómero SBS, LBM(SBS)-50/G-FP, POLITABER NATURE COMBI 50/G "CHOVA", de 5 kg/m2, con armadura de fieltro de poliéster reforzado y estabilizado de 150 g/m2 con autoprotección mineral de color blanco NATURE® con índice de reflexión solar SRI 44% y actividad fotocatalítica (informe nº21171 IETccCSIC),. Según UNE-EN 13707.</t>
  </si>
  <si>
    <t>Formación de cubierta plana no transitable, no ventilada, deck, tipo convencional, pendiente del 1% al 15%, compuesta de los siguientes elementos: SOPORTE BASE: perfil nervado autoportante de chapa de acero galvanizado; BARRERA CONTRA VAPOR (opcional según DBHE-1); lámina CHOVAPLAST ALUM BV 30 E2 "CHOVA" masa nominal 3 kg/m2, con armadura de aluminio, de superficie no protegida, y factor de resistencia a la difusión del vapor de agua (µ) 82205 flotante sobre el soporte y sellada en sus solapes longitudinales y transversales; AISLAMIENTO TÉRMICO:  panel aislante de espuma rígida de poliisocianurato (PIR) ChovAPIR VV 60 "CHOVA", según UNE-EN 13165, recubierta en la cara superior e inferior con un complejo de  velo de vidrio, de 60 mm de espesor, resistencia a compresión &gt;= 120 kPa, resistencia térmica 2,2 m²K/W, conductividad térmica 0,027 W/(mK), fijado mecánicamente al soporte con 1 fijación/m2; panel PIR ChovAPIR BV 60"CHOVA", según UNE-EN 13165, recubierta en la cara superior, con un complejo de oxiasfalto y en la cara inferior con velo de vidrio,  de 60 mm de espesor, resistencia a compresión &gt;= 120 kPa, resistencia térmica 2,2 m²K/W, conductividad térmica 0,027 W/(mK); fijados mecánicamente al soporte con 3 fijaciones/m2 ; IMPERMEABILIZACIÓN: tipo bicapa, adherida, compuesta por: una lámina de betún modificado con elastómero SBS, LBM(SBS)-30-FV, POLITABER VEL 30 "CHOVA", con armadura de fieltro de fibra de vidrio de 60 g/m², de superficie no protegida, y una lámina de betún modificado con elastómero SBS, LBM(SBS)-50/G-FP, POLITABER NATURE COMBI 50/G "CHOVA", de 5 kg/m2, con armadura de fieltro de poliéster reforzado y estabilizado de 150 g/m2 con autoprotección mineral de color blanco NATURE® con índice de reflexión solar SRI 44% y actividad fotocatalítica (informe nº21171 IETccCSIC), totalmente adherida a la anterior con soplete, sin coincidir sus juntas.
Incluso parte proporcional de refuerzos en puntos singulares tales como: JUNTA DE DILATACIÓN ESTRUCTURAL SOBREELEVADA, formada por: perfiles metálicos a cada lado de la junta de al menos 1 mm de espesor (no incluidos); dos bandas de adherencia, de lámina  LBM(SBS)-30-FP POLITABER BANDA 33 "CHOVA", de 33 cm de anchura y dos bandas de terminación de 50 cm de anchura, de lámina LBM(SBS)-50/G-FP, POLITABER NATURE COMBI 50/G "CHOVA" soldada a los perfiles metálicos de la junta sobreelevada, previa imprimación con 0,2 kg/m2 PRIMER SR 22 "CHOVA" y a la impermeabilización continua de la cubierta; ENCUENTRO CON PARAMENTO VERTICAL compuesto por: perfil metálico de al menos 1 mm de espesor;  imprimación 0,2 kg/m2 PRIMER SR 22 en paramentos, banda de refuerzo de 33 cm de anchura, POLITABER BANDA 33 "CHOVA" y remate con banda de terminación  con lámina POLITABER NATURE COMBI 50/G "CHOVA" , de superficie autoprotegida, ambas soldadas sobre el paramento imprimado en una altura no inferior a 20 cm desde la protección de la cubierta,  acabado con un  perfil de chapa de acero galvanizado, incluso cordón de sellado aplicado entre el perfil metálico y el paramento;  CANALÓN compuesto de: canalón metálico  (no incluido); imprimación bituminosa tipo PRIMER SR "CHOVA" ; lámina de refuerzo inferior POLITABER POL PY 30 "CHOVA", adherida al soporte con soplete; pieza de terminación con lámina POLITABER NATURE COMBI 50/G "CHOVA" y refuerzos y piezas accesorias prefabricadas en RESTO DE PUNTOS SINGULARES COMO ESQUINAS, ELEMENTOS SALIENTES, JUNTAS DE DILATACIÓN DEL SOPORTE... Productos con Marcado CE. Sistema, detalles de punto singular y puesta en obra según norma UNE 104401:2013.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</si>
</sst>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110" zoomScaleNormal="110" workbookViewId="0">
      <selection activeCell="D4" sqref="D4:M4"/>
    </sheetView>
  </sheetViews>
  <sheetFormatPr baseColWidth="10" defaultRowHeight="15" x14ac:dyDescent="0.2"/>
  <cols>
    <col min="1" max="1" width="13.79687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7.796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32</v>
      </c>
      <c r="G1" s="8" t="s">
        <v>40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40</v>
      </c>
      <c r="B3" s="1" t="s">
        <v>7</v>
      </c>
      <c r="C3" s="1" t="s">
        <v>8</v>
      </c>
      <c r="D3" s="21" t="s">
        <v>41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261" customHeight="1" x14ac:dyDescent="0.2">
      <c r="A4" s="5"/>
      <c r="B4" s="5"/>
      <c r="C4" s="5"/>
      <c r="D4" s="22" t="s">
        <v>51</v>
      </c>
      <c r="E4" s="22"/>
      <c r="F4" s="22"/>
      <c r="G4" s="22"/>
      <c r="H4" s="22"/>
      <c r="I4" s="22"/>
      <c r="J4" s="22"/>
      <c r="K4" s="22"/>
      <c r="L4" s="22"/>
      <c r="M4" s="22"/>
    </row>
    <row r="5" spans="1:13" ht="24.4" customHeight="1" x14ac:dyDescent="0.2">
      <c r="A5" s="1" t="s">
        <v>9</v>
      </c>
      <c r="B5" s="1" t="s">
        <v>12</v>
      </c>
      <c r="C5" s="1" t="s">
        <v>11</v>
      </c>
      <c r="D5" s="22" t="s">
        <v>43</v>
      </c>
      <c r="E5" s="22"/>
      <c r="F5" s="22"/>
      <c r="G5" s="22"/>
      <c r="H5" s="22"/>
      <c r="I5" s="22"/>
      <c r="J5" s="22"/>
      <c r="K5" s="20">
        <v>1.1000000000000001</v>
      </c>
      <c r="L5" s="20">
        <v>6.27</v>
      </c>
      <c r="M5" s="4">
        <f t="shared" ref="M5:M14" si="0">ROUND(K5*L5,2)</f>
        <v>6.9</v>
      </c>
    </row>
    <row r="6" spans="1:13" ht="15.2" customHeight="1" x14ac:dyDescent="0.2">
      <c r="A6" s="1" t="s">
        <v>42</v>
      </c>
      <c r="B6" s="1" t="s">
        <v>12</v>
      </c>
      <c r="C6" s="1" t="s">
        <v>13</v>
      </c>
      <c r="D6" s="22" t="s">
        <v>14</v>
      </c>
      <c r="E6" s="22"/>
      <c r="F6" s="22"/>
      <c r="G6" s="22"/>
      <c r="H6" s="22"/>
      <c r="I6" s="22"/>
      <c r="J6" s="22"/>
      <c r="K6" s="20">
        <v>4</v>
      </c>
      <c r="L6" s="20">
        <v>0.25</v>
      </c>
      <c r="M6" s="4">
        <f t="shared" si="0"/>
        <v>1</v>
      </c>
    </row>
    <row r="7" spans="1:13" ht="15.2" customHeight="1" x14ac:dyDescent="0.2">
      <c r="A7" s="19">
        <v>83625</v>
      </c>
      <c r="B7" s="19"/>
      <c r="C7" s="19"/>
      <c r="D7" s="22" t="s">
        <v>38</v>
      </c>
      <c r="E7" s="22"/>
      <c r="F7" s="22"/>
      <c r="G7" s="22"/>
      <c r="H7" s="22"/>
      <c r="I7" s="22"/>
      <c r="J7" s="22"/>
      <c r="K7" s="20">
        <v>1.05</v>
      </c>
      <c r="L7" s="20">
        <v>23.86</v>
      </c>
      <c r="M7" s="4">
        <f t="shared" si="0"/>
        <v>25.05</v>
      </c>
    </row>
    <row r="8" spans="1:13" ht="24.4" customHeight="1" x14ac:dyDescent="0.2">
      <c r="A8" s="1">
        <v>83640</v>
      </c>
      <c r="B8" s="1" t="s">
        <v>12</v>
      </c>
      <c r="C8" s="1" t="s">
        <v>15</v>
      </c>
      <c r="D8" s="22" t="s">
        <v>39</v>
      </c>
      <c r="E8" s="22"/>
      <c r="F8" s="22"/>
      <c r="G8" s="22"/>
      <c r="H8" s="22"/>
      <c r="I8" s="22"/>
      <c r="J8" s="22"/>
      <c r="K8" s="20">
        <v>1.05</v>
      </c>
      <c r="L8" s="20">
        <v>23.82</v>
      </c>
      <c r="M8" s="4">
        <f t="shared" si="0"/>
        <v>25.01</v>
      </c>
    </row>
    <row r="9" spans="1:13" ht="37.5" customHeight="1" x14ac:dyDescent="0.2">
      <c r="A9" s="1" t="s">
        <v>16</v>
      </c>
      <c r="B9" s="1" t="s">
        <v>12</v>
      </c>
      <c r="C9" s="1" t="s">
        <v>17</v>
      </c>
      <c r="D9" s="22" t="s">
        <v>50</v>
      </c>
      <c r="E9" s="22"/>
      <c r="F9" s="22"/>
      <c r="G9" s="22"/>
      <c r="H9" s="22"/>
      <c r="I9" s="22"/>
      <c r="J9" s="22"/>
      <c r="K9" s="20">
        <v>1.1000000000000001</v>
      </c>
      <c r="L9" s="20">
        <v>8.7100000000000009</v>
      </c>
      <c r="M9" s="4">
        <f t="shared" si="0"/>
        <v>9.58</v>
      </c>
    </row>
    <row r="10" spans="1:13" ht="24.4" customHeight="1" x14ac:dyDescent="0.2">
      <c r="A10" s="1" t="s">
        <v>18</v>
      </c>
      <c r="B10" s="1" t="s">
        <v>12</v>
      </c>
      <c r="C10" s="1" t="s">
        <v>19</v>
      </c>
      <c r="D10" s="22" t="s">
        <v>44</v>
      </c>
      <c r="E10" s="22"/>
      <c r="F10" s="22"/>
      <c r="G10" s="22"/>
      <c r="H10" s="22"/>
      <c r="I10" s="22"/>
      <c r="J10" s="22"/>
      <c r="K10" s="20">
        <v>1.1000000000000001</v>
      </c>
      <c r="L10" s="20">
        <v>4.22</v>
      </c>
      <c r="M10" s="4">
        <f t="shared" si="0"/>
        <v>4.6399999999999997</v>
      </c>
    </row>
    <row r="11" spans="1:13" ht="24.4" customHeight="1" x14ac:dyDescent="0.2">
      <c r="A11" s="1" t="s">
        <v>37</v>
      </c>
      <c r="B11" s="1" t="s">
        <v>20</v>
      </c>
      <c r="C11" s="1" t="s">
        <v>21</v>
      </c>
      <c r="D11" s="24" t="s">
        <v>45</v>
      </c>
      <c r="E11" s="24"/>
      <c r="F11" s="24"/>
      <c r="G11" s="24"/>
      <c r="H11" s="24"/>
      <c r="I11" s="24"/>
      <c r="J11" s="24"/>
      <c r="K11" s="3">
        <v>5.5E-2</v>
      </c>
      <c r="L11" s="3">
        <v>20.48</v>
      </c>
      <c r="M11" s="4">
        <f t="shared" si="0"/>
        <v>1.1299999999999999</v>
      </c>
    </row>
    <row r="12" spans="1:13" ht="24.4" customHeight="1" thickBot="1" x14ac:dyDescent="0.25">
      <c r="A12" s="1" t="s">
        <v>36</v>
      </c>
      <c r="B12" s="1" t="s">
        <v>22</v>
      </c>
      <c r="C12" s="1" t="s">
        <v>23</v>
      </c>
      <c r="D12" s="24" t="s">
        <v>46</v>
      </c>
      <c r="E12" s="24"/>
      <c r="F12" s="24"/>
      <c r="G12" s="24"/>
      <c r="H12" s="24"/>
      <c r="I12" s="24"/>
      <c r="J12" s="24"/>
      <c r="K12" s="3">
        <v>5.5E-2</v>
      </c>
      <c r="L12" s="3">
        <v>18.920000000000002</v>
      </c>
      <c r="M12" s="4">
        <f t="shared" si="0"/>
        <v>1.04</v>
      </c>
    </row>
    <row r="13" spans="1:13" ht="24.4" customHeight="1" thickBot="1" x14ac:dyDescent="0.25">
      <c r="A13" s="1" t="s">
        <v>35</v>
      </c>
      <c r="B13" s="1" t="s">
        <v>24</v>
      </c>
      <c r="C13" s="1" t="s">
        <v>25</v>
      </c>
      <c r="D13" s="24" t="s">
        <v>47</v>
      </c>
      <c r="E13" s="24"/>
      <c r="F13" s="24"/>
      <c r="G13" s="24"/>
      <c r="H13" s="24"/>
      <c r="I13" s="24"/>
      <c r="J13" s="24"/>
      <c r="K13" s="3">
        <v>0.23200000000000001</v>
      </c>
      <c r="L13" s="3">
        <v>19.93</v>
      </c>
      <c r="M13" s="4">
        <f t="shared" si="0"/>
        <v>4.62</v>
      </c>
    </row>
    <row r="14" spans="1:13" ht="24.4" customHeight="1" thickBot="1" x14ac:dyDescent="0.25">
      <c r="A14" s="1" t="s">
        <v>34</v>
      </c>
      <c r="B14" s="1" t="s">
        <v>26</v>
      </c>
      <c r="C14" s="1" t="s">
        <v>27</v>
      </c>
      <c r="D14" s="24" t="s">
        <v>48</v>
      </c>
      <c r="E14" s="24"/>
      <c r="F14" s="24"/>
      <c r="G14" s="24"/>
      <c r="H14" s="24"/>
      <c r="I14" s="24"/>
      <c r="J14" s="24"/>
      <c r="K14" s="3">
        <v>0.23200000000000001</v>
      </c>
      <c r="L14" s="3">
        <v>18.920000000000002</v>
      </c>
      <c r="M14" s="4">
        <f t="shared" si="0"/>
        <v>4.3899999999999997</v>
      </c>
    </row>
    <row r="15" spans="1:13" ht="15.2" customHeight="1" thickBot="1" x14ac:dyDescent="0.25">
      <c r="A15" s="1" t="s">
        <v>28</v>
      </c>
      <c r="B15" s="1" t="s">
        <v>10</v>
      </c>
      <c r="C15" s="1" t="s">
        <v>29</v>
      </c>
      <c r="D15" s="24" t="s">
        <v>49</v>
      </c>
      <c r="E15" s="24"/>
      <c r="F15" s="24"/>
      <c r="G15" s="24"/>
      <c r="H15" s="24"/>
      <c r="I15" s="24"/>
      <c r="J15" s="24"/>
      <c r="K15" s="3">
        <v>2</v>
      </c>
      <c r="L15" s="3">
        <f>SUM(M5:M14)</f>
        <v>83.360000000000014</v>
      </c>
      <c r="M15" s="4">
        <f>ROUND((K15*L15)/100,2)</f>
        <v>1.67</v>
      </c>
    </row>
    <row r="16" spans="1:13" ht="15.2" customHeight="1" x14ac:dyDescent="0.2">
      <c r="A16" s="1" t="s">
        <v>28</v>
      </c>
      <c r="B16" s="1" t="s">
        <v>10</v>
      </c>
      <c r="C16" s="1" t="s">
        <v>30</v>
      </c>
      <c r="D16" s="24" t="s">
        <v>31</v>
      </c>
      <c r="E16" s="24"/>
      <c r="F16" s="24"/>
      <c r="G16" s="24"/>
      <c r="H16" s="24"/>
      <c r="I16" s="24"/>
      <c r="J16" s="24"/>
      <c r="K16" s="3">
        <v>10</v>
      </c>
      <c r="L16" s="3">
        <f>SUM(M5:M15)</f>
        <v>85.030000000000015</v>
      </c>
      <c r="M16" s="4">
        <f>ROUND((K16*L16)/100,2)</f>
        <v>8.5</v>
      </c>
    </row>
    <row r="17" spans="1:13" ht="15.2" customHeight="1" x14ac:dyDescent="0.2">
      <c r="A17" s="1" t="s">
        <v>28</v>
      </c>
      <c r="B17" s="1" t="s">
        <v>10</v>
      </c>
      <c r="C17" s="1" t="s">
        <v>28</v>
      </c>
      <c r="D17" s="23" t="s">
        <v>33</v>
      </c>
      <c r="E17" s="23"/>
      <c r="F17" s="23"/>
      <c r="G17" s="23"/>
      <c r="H17" s="23"/>
      <c r="I17" s="23"/>
      <c r="J17" s="23"/>
      <c r="K17" s="3">
        <v>3</v>
      </c>
      <c r="L17" s="3">
        <f>SUM(M5:M16)</f>
        <v>93.530000000000015</v>
      </c>
      <c r="M17" s="4">
        <f>(K17/100)*L17</f>
        <v>2.8059000000000003</v>
      </c>
    </row>
    <row r="18" spans="1:13" ht="15.4" customHeight="1" x14ac:dyDescent="0.2">
      <c r="A18" s="6"/>
      <c r="B18" s="6"/>
      <c r="C18" s="6"/>
      <c r="D18" s="15" t="s">
        <v>40</v>
      </c>
      <c r="E18" s="16"/>
      <c r="F18" s="16"/>
      <c r="G18" s="16"/>
      <c r="H18" s="16"/>
      <c r="I18" s="16"/>
      <c r="J18" s="16"/>
      <c r="K18" s="17"/>
      <c r="L18" s="18"/>
      <c r="M18" s="18">
        <f>SUM(M5:M17)</f>
        <v>96.335900000000009</v>
      </c>
    </row>
  </sheetData>
  <mergeCells count="15">
    <mergeCell ref="D3:J3"/>
    <mergeCell ref="D4:M4"/>
    <mergeCell ref="D5:J5"/>
    <mergeCell ref="D6:J6"/>
    <mergeCell ref="D17:J17"/>
    <mergeCell ref="D8:J8"/>
    <mergeCell ref="D9:J9"/>
    <mergeCell ref="D10:J10"/>
    <mergeCell ref="D11:J11"/>
    <mergeCell ref="D12:J12"/>
    <mergeCell ref="D13:J13"/>
    <mergeCell ref="D14:J14"/>
    <mergeCell ref="D15:J15"/>
    <mergeCell ref="D16:J16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2020-11-11T15:33:46Z</dcterms:created>
  <dcterms:modified xsi:type="dcterms:W3CDTF">2022-01-25T10:29:30Z</dcterms:modified>
</cp:coreProperties>
</file>