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\2022_SISTEMAS IMPER\1.1.3 PROTECCIÓN CONTRA EL RADÓN\R\FORJADO SANITARIO\2. FS_RAD-ALUM_web\"/>
    </mc:Choice>
  </mc:AlternateContent>
  <xr:revisionPtr revIDLastSave="0" documentId="13_ncr:1_{52DF3BD6-0244-47A6-B03C-5748FDB8686C}" xr6:coauthVersionLast="36" xr6:coauthVersionMax="36" xr10:uidLastSave="{00000000-0000-0000-0000-000000000000}"/>
  <bookViews>
    <workbookView xWindow="240" yWindow="45" windowWidth="18855" windowHeight="11985" xr2:uid="{00000000-000D-0000-FFFF-FFFF00000000}"/>
  </bookViews>
  <sheets>
    <sheet name="Hoja 1" sheetId="1" r:id="rId1"/>
  </sheets>
  <calcPr calcId="191029"/>
</workbook>
</file>

<file path=xl/calcChain.xml><?xml version="1.0" encoding="utf-8"?>
<calcChain xmlns="http://schemas.openxmlformats.org/spreadsheetml/2006/main">
  <c r="L10" i="1" l="1"/>
  <c r="M9" i="1" l="1"/>
  <c r="M8" i="1"/>
  <c r="M7" i="1"/>
  <c r="M6" i="1"/>
  <c r="M5" i="1"/>
  <c r="M10" i="1" l="1"/>
  <c r="L11" i="1" s="1"/>
  <c r="M11" i="1" s="1"/>
  <c r="L12" i="1" s="1"/>
  <c r="M12" i="1" s="1"/>
  <c r="M13" i="1" s="1"/>
</calcChain>
</file>

<file path=xl/sharedStrings.xml><?xml version="1.0" encoding="utf-8"?>
<sst xmlns="http://schemas.openxmlformats.org/spreadsheetml/2006/main" count="46" uniqueCount="37">
  <si>
    <t>Código</t>
  </si>
  <si>
    <t>Tipo</t>
  </si>
  <si>
    <t>Ud</t>
  </si>
  <si>
    <t>Cantidad</t>
  </si>
  <si>
    <t>Precio (€)</t>
  </si>
  <si>
    <t>Importe (€)</t>
  </si>
  <si>
    <t>Partida</t>
  </si>
  <si>
    <t>m²</t>
  </si>
  <si>
    <t>Sin clasificar</t>
  </si>
  <si>
    <t>kg</t>
  </si>
  <si>
    <t>37450</t>
  </si>
  <si>
    <t>m²</t>
  </si>
  <si>
    <t>83253</t>
  </si>
  <si>
    <t>m²</t>
  </si>
  <si>
    <t>Mano de obra</t>
  </si>
  <si>
    <t>h</t>
  </si>
  <si>
    <t>Mano de obra</t>
  </si>
  <si>
    <t>h</t>
  </si>
  <si>
    <t>%</t>
  </si>
  <si>
    <t>%</t>
  </si>
  <si>
    <t>Costes directos complementarios</t>
  </si>
  <si>
    <t>Puntos singulares</t>
  </si>
  <si>
    <t>Costes indirectos</t>
  </si>
  <si>
    <t>SISTEMA</t>
  </si>
  <si>
    <t>Geotextil no tejido sintético, termosoldado, de polipropileno-polietileno, GEOFIM PP 125-15 "CHOVA", de 125 g/m².</t>
  </si>
  <si>
    <t>Emulsión asfáltica aniónica con cargas tipo EB SUPERMUL de 25kg, "CHOVA"</t>
  </si>
  <si>
    <t>AAI</t>
  </si>
  <si>
    <t>ABI</t>
  </si>
  <si>
    <t>Oficial 1ª aplicador de láminas impermeabilizantes</t>
  </si>
  <si>
    <t>Ayudante aplicador de láminas impermeabilizantes</t>
  </si>
  <si>
    <t>Lámina auxiliar de betún aditivado con plastómero APP, LA-30-AL, CHOVAPLAST ALUM BV 30 E2, masa nominal 3 kg/m2, con armadura de aluminio gofrado de 80 micras, con acabado plástico en ambas caras, coeficiente de difusión frente al gas radón &lt; 1x10-13 m2/s y factor de resistencia a la difusión del vapor de agua (µ) 82205 y espesor &gt;2mm</t>
  </si>
  <si>
    <t>Material</t>
  </si>
  <si>
    <t>55025E</t>
  </si>
  <si>
    <t>Barrera de protección frente al gas radón sobre forjado sanitario, apta para zona I y II, compuesta de: capa de regularización de mortero sobre forjado (no incluida); imprimación bituminosa tipo SUPERMUL "CHOVA"; lámina auxiliar de betún aditivado con plastómero APP, LA-30-AL, CHOVAPLAST ALUM BV 30 E2, masa nominal 3 kg/m2, con armadura de aluminio gofrado, con acabado plástico en ambas caras, coeficiente de difusión frente al gas radón &lt; 1x10-13 m2/s y factor de resistencia a la difusión del vapor de agua (µ) 82205 y espesor &gt;2mm; geotextil no tejido de polipropileno GEOFIM PP 125-15 "CHOVA", de 125 g/m2; capa de mortero de protección (opcional); listo para recibir el aislamiento térmico y pavimento de suelo (no incluidos en este precio). Incluso p.p. de solapes y refuerzo en paramento vertical, mediante imprimación SUPERMUL "CHOVA" y lámina POLITABER COMBI 40 "CHOVA" adherida hasta una altura mínima de 20 cm por encima de la rasante exterior. Productos con Marcado CE y medida la superficie realmente ejecutada en proyección horizontal desde las caras interiores de la hoja exerior de fachada.</t>
  </si>
  <si>
    <t>FS_RAD-ALUM</t>
  </si>
  <si>
    <t>PROTECCIÓN FRENTE AL GAS RADÓN - FORJADO SANITARIO. FS-RAD-ALUM</t>
  </si>
  <si>
    <t>FS-RAD-ALUM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</si>
</sst>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6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2"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1" xfId="0" applyFont="1" applyBorder="1" applyAlignment="1">
      <alignment horizontal="center" vertical="center" wrapText="1"/>
    </xf>
    <xf numFmtId="0" fontId="0" fillId="2" borderId="0" xfId="0" applyFont="1" applyFill="1" applyAlignment="1">
      <alignment horizontal="left" vertical="center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right" vertical="top" wrapText="1"/>
    </xf>
    <xf numFmtId="0" fontId="3" fillId="2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righ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2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5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"/>
  <sheetViews>
    <sheetView tabSelected="1" zoomScale="120" zoomScaleNormal="120" workbookViewId="0">
      <selection activeCell="O4" sqref="O4"/>
    </sheetView>
  </sheetViews>
  <sheetFormatPr baseColWidth="10" defaultRowHeight="15" x14ac:dyDescent="0.2"/>
  <cols>
    <col min="1" max="1" width="8.3984375" bestFit="1" customWidth="1"/>
    <col min="2" max="2" width="6.59765625" customWidth="1"/>
    <col min="3" max="3" width="3.09765625" customWidth="1"/>
    <col min="4" max="4" width="17.69921875" customWidth="1"/>
    <col min="5" max="5" width="10.296875" customWidth="1"/>
    <col min="6" max="6" width="6.5" bestFit="1" customWidth="1"/>
    <col min="7" max="7" width="10.19921875" bestFit="1" customWidth="1"/>
    <col min="8" max="8" width="5.69921875" customWidth="1"/>
    <col min="9" max="9" width="4.8984375" customWidth="1"/>
    <col min="10" max="10" width="6.19921875" customWidth="1"/>
    <col min="11" max="11" width="8.19921875" customWidth="1"/>
    <col min="12" max="12" width="8.09765625" customWidth="1"/>
    <col min="13" max="13" width="8.19921875" customWidth="1"/>
  </cols>
  <sheetData>
    <row r="1" spans="1:13" ht="17.850000000000001" customHeight="1" x14ac:dyDescent="0.2">
      <c r="A1" s="6"/>
      <c r="B1" s="6"/>
      <c r="C1" s="7"/>
      <c r="D1" s="7"/>
      <c r="E1" s="7"/>
      <c r="F1" s="8" t="s">
        <v>23</v>
      </c>
      <c r="G1" s="7" t="s">
        <v>36</v>
      </c>
      <c r="H1" s="7"/>
      <c r="I1" s="7"/>
      <c r="J1" s="7"/>
      <c r="K1" s="7"/>
      <c r="L1" s="7"/>
      <c r="M1" s="7"/>
    </row>
    <row r="2" spans="1:13" ht="16.7" customHeight="1" x14ac:dyDescent="0.2">
      <c r="A2" s="9" t="s">
        <v>0</v>
      </c>
      <c r="B2" s="9" t="s">
        <v>1</v>
      </c>
      <c r="C2" s="9" t="s">
        <v>2</v>
      </c>
      <c r="D2" s="9"/>
      <c r="E2" s="10"/>
      <c r="F2" s="10"/>
      <c r="G2" s="10"/>
      <c r="H2" s="10"/>
      <c r="I2" s="10"/>
      <c r="J2" s="10"/>
      <c r="K2" s="11" t="s">
        <v>3</v>
      </c>
      <c r="L2" s="11" t="s">
        <v>4</v>
      </c>
      <c r="M2" s="11" t="s">
        <v>5</v>
      </c>
    </row>
    <row r="3" spans="1:13" ht="16.7" customHeight="1" x14ac:dyDescent="0.2">
      <c r="A3" s="2" t="s">
        <v>34</v>
      </c>
      <c r="B3" s="1" t="s">
        <v>6</v>
      </c>
      <c r="C3" s="1" t="s">
        <v>7</v>
      </c>
      <c r="D3" s="18" t="s">
        <v>35</v>
      </c>
      <c r="E3" s="18"/>
      <c r="F3" s="18"/>
      <c r="G3" s="18"/>
      <c r="H3" s="18"/>
      <c r="I3" s="18"/>
      <c r="J3" s="18"/>
      <c r="K3" s="16"/>
      <c r="L3" s="16"/>
      <c r="M3" s="16"/>
    </row>
    <row r="4" spans="1:13" ht="85.5" customHeight="1" x14ac:dyDescent="0.2">
      <c r="A4" s="2"/>
      <c r="B4" s="1"/>
      <c r="C4" s="1"/>
      <c r="D4" s="21" t="s">
        <v>33</v>
      </c>
      <c r="E4" s="21"/>
      <c r="F4" s="21"/>
      <c r="G4" s="21"/>
      <c r="H4" s="21"/>
      <c r="I4" s="21"/>
      <c r="J4" s="21"/>
      <c r="K4" s="21"/>
      <c r="L4" s="21"/>
      <c r="M4" s="21"/>
    </row>
    <row r="5" spans="1:13" ht="15.75" customHeight="1" x14ac:dyDescent="0.2">
      <c r="A5" s="1" t="s">
        <v>32</v>
      </c>
      <c r="B5" s="1" t="s">
        <v>31</v>
      </c>
      <c r="C5" s="1" t="s">
        <v>9</v>
      </c>
      <c r="D5" s="19" t="s">
        <v>25</v>
      </c>
      <c r="E5" s="19"/>
      <c r="F5" s="19"/>
      <c r="G5" s="19"/>
      <c r="H5" s="19"/>
      <c r="I5" s="19"/>
      <c r="J5" s="19"/>
      <c r="K5" s="3">
        <v>0.35</v>
      </c>
      <c r="L5" s="3">
        <v>1.79</v>
      </c>
      <c r="M5" s="4">
        <f t="shared" ref="M5:M9" si="0">ROUND(K5*L5,2)</f>
        <v>0.63</v>
      </c>
    </row>
    <row r="6" spans="1:13" ht="39.75" customHeight="1" thickBot="1" x14ac:dyDescent="0.25">
      <c r="A6" s="1" t="s">
        <v>10</v>
      </c>
      <c r="B6" s="1" t="s">
        <v>31</v>
      </c>
      <c r="C6" s="1" t="s">
        <v>11</v>
      </c>
      <c r="D6" s="20" t="s">
        <v>30</v>
      </c>
      <c r="E6" s="20"/>
      <c r="F6" s="20"/>
      <c r="G6" s="20"/>
      <c r="H6" s="20"/>
      <c r="I6" s="20"/>
      <c r="J6" s="20"/>
      <c r="K6" s="3">
        <v>1.1000000000000001</v>
      </c>
      <c r="L6" s="3">
        <v>6.27</v>
      </c>
      <c r="M6" s="4">
        <f t="shared" si="0"/>
        <v>6.9</v>
      </c>
    </row>
    <row r="7" spans="1:13" ht="19.5" customHeight="1" x14ac:dyDescent="0.2">
      <c r="A7" s="1" t="s">
        <v>12</v>
      </c>
      <c r="B7" s="1" t="s">
        <v>31</v>
      </c>
      <c r="C7" s="1" t="s">
        <v>13</v>
      </c>
      <c r="D7" s="19" t="s">
        <v>24</v>
      </c>
      <c r="E7" s="19"/>
      <c r="F7" s="19"/>
      <c r="G7" s="19"/>
      <c r="H7" s="19"/>
      <c r="I7" s="19"/>
      <c r="J7" s="19"/>
      <c r="K7" s="3">
        <v>1.1000000000000001</v>
      </c>
      <c r="L7" s="3">
        <v>1.4</v>
      </c>
      <c r="M7" s="4">
        <f t="shared" si="0"/>
        <v>1.54</v>
      </c>
    </row>
    <row r="8" spans="1:13" ht="15" customHeight="1" x14ac:dyDescent="0.2">
      <c r="A8" s="1" t="s">
        <v>26</v>
      </c>
      <c r="B8" s="1" t="s">
        <v>14</v>
      </c>
      <c r="C8" s="1" t="s">
        <v>15</v>
      </c>
      <c r="D8" s="19" t="s">
        <v>28</v>
      </c>
      <c r="E8" s="19"/>
      <c r="F8" s="19"/>
      <c r="G8" s="19"/>
      <c r="H8" s="19"/>
      <c r="I8" s="19"/>
      <c r="J8" s="19"/>
      <c r="K8" s="3">
        <v>0.18</v>
      </c>
      <c r="L8" s="3">
        <v>19.93</v>
      </c>
      <c r="M8" s="4">
        <f t="shared" si="0"/>
        <v>3.59</v>
      </c>
    </row>
    <row r="9" spans="1:13" ht="18" customHeight="1" thickBot="1" x14ac:dyDescent="0.25">
      <c r="A9" s="1" t="s">
        <v>27</v>
      </c>
      <c r="B9" s="1" t="s">
        <v>16</v>
      </c>
      <c r="C9" s="1" t="s">
        <v>17</v>
      </c>
      <c r="D9" s="19" t="s">
        <v>29</v>
      </c>
      <c r="E9" s="19"/>
      <c r="F9" s="19"/>
      <c r="G9" s="19"/>
      <c r="H9" s="19"/>
      <c r="I9" s="19"/>
      <c r="J9" s="19"/>
      <c r="K9" s="3">
        <v>0.18</v>
      </c>
      <c r="L9" s="3">
        <v>18.920000000000002</v>
      </c>
      <c r="M9" s="4">
        <f t="shared" si="0"/>
        <v>3.41</v>
      </c>
    </row>
    <row r="10" spans="1:13" ht="15.2" customHeight="1" x14ac:dyDescent="0.2">
      <c r="A10" s="1" t="s">
        <v>18</v>
      </c>
      <c r="B10" s="1" t="s">
        <v>8</v>
      </c>
      <c r="C10" s="1" t="s">
        <v>19</v>
      </c>
      <c r="D10" s="19" t="s">
        <v>20</v>
      </c>
      <c r="E10" s="19"/>
      <c r="F10" s="19"/>
      <c r="G10" s="19"/>
      <c r="H10" s="19"/>
      <c r="I10" s="19"/>
      <c r="J10" s="19"/>
      <c r="K10" s="3">
        <v>2</v>
      </c>
      <c r="L10" s="3">
        <f>SUM(M5:M9)</f>
        <v>16.07</v>
      </c>
      <c r="M10" s="4">
        <f>ROUND((K10*L10)/100,2)</f>
        <v>0.32</v>
      </c>
    </row>
    <row r="11" spans="1:13" ht="15.2" customHeight="1" x14ac:dyDescent="0.2">
      <c r="A11" s="1" t="s">
        <v>18</v>
      </c>
      <c r="B11" s="1" t="s">
        <v>8</v>
      </c>
      <c r="C11" s="1" t="s">
        <v>18</v>
      </c>
      <c r="D11" s="17" t="s">
        <v>21</v>
      </c>
      <c r="E11" s="17"/>
      <c r="F11" s="17"/>
      <c r="G11" s="17"/>
      <c r="H11" s="17"/>
      <c r="I11" s="17"/>
      <c r="J11" s="17"/>
      <c r="K11" s="3">
        <v>5</v>
      </c>
      <c r="L11" s="3">
        <f>SUM(M5:M10)</f>
        <v>16.39</v>
      </c>
      <c r="M11" s="4">
        <f>ROUND((K11*L11)/100,2)</f>
        <v>0.82</v>
      </c>
    </row>
    <row r="12" spans="1:13" ht="15.2" customHeight="1" x14ac:dyDescent="0.2">
      <c r="A12" s="1" t="s">
        <v>18</v>
      </c>
      <c r="B12" s="1" t="s">
        <v>8</v>
      </c>
      <c r="C12" s="1" t="s">
        <v>18</v>
      </c>
      <c r="D12" s="17" t="s">
        <v>22</v>
      </c>
      <c r="E12" s="17"/>
      <c r="F12" s="17"/>
      <c r="G12" s="17"/>
      <c r="H12" s="17"/>
      <c r="I12" s="17"/>
      <c r="J12" s="17"/>
      <c r="K12" s="3">
        <v>3</v>
      </c>
      <c r="L12" s="3">
        <f>SUM(M5:M11)</f>
        <v>17.21</v>
      </c>
      <c r="M12" s="4">
        <f>(K12/100)*L12</f>
        <v>0.51629999999999998</v>
      </c>
    </row>
    <row r="13" spans="1:13" ht="15.4" customHeight="1" x14ac:dyDescent="0.2">
      <c r="A13" s="5"/>
      <c r="B13" s="5"/>
      <c r="C13" s="5"/>
      <c r="D13" s="12" t="s">
        <v>34</v>
      </c>
      <c r="E13" s="13"/>
      <c r="F13" s="13"/>
      <c r="G13" s="13"/>
      <c r="H13" s="13"/>
      <c r="I13" s="13"/>
      <c r="J13" s="13"/>
      <c r="K13" s="14"/>
      <c r="L13" s="15"/>
      <c r="M13" s="15">
        <f>SUM(M5:M12)</f>
        <v>17.726300000000002</v>
      </c>
    </row>
  </sheetData>
  <mergeCells count="10">
    <mergeCell ref="D11:J11"/>
    <mergeCell ref="D12:J12"/>
    <mergeCell ref="D3:J3"/>
    <mergeCell ref="D5:J5"/>
    <mergeCell ref="D9:J9"/>
    <mergeCell ref="D10:J10"/>
    <mergeCell ref="D6:J6"/>
    <mergeCell ref="D7:J7"/>
    <mergeCell ref="D8:J8"/>
    <mergeCell ref="D4:M4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Eloy Perez</dc:creator>
  <cp:lastModifiedBy>Neus Sifres Pelegero</cp:lastModifiedBy>
  <dcterms:created xsi:type="dcterms:W3CDTF">2020-11-02T11:28:41Z</dcterms:created>
  <dcterms:modified xsi:type="dcterms:W3CDTF">2022-09-07T07:18:49Z</dcterms:modified>
</cp:coreProperties>
</file>