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3 PROTECCIÓN CONTRA EL RADÓN\R\SOLERA Y PLACA\Autoadhesiva\1. S_RAD_AD_E\"/>
    </mc:Choice>
  </mc:AlternateContent>
  <xr:revisionPtr revIDLastSave="0" documentId="13_ncr:1_{0B674E4C-024F-4915-B9B3-844619E06DB3}" xr6:coauthVersionLast="36" xr6:coauthVersionMax="36" xr10:uidLastSave="{00000000-0000-0000-0000-000000000000}"/>
  <bookViews>
    <workbookView xWindow="240" yWindow="45" windowWidth="18855" windowHeight="11985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M12" i="1" l="1"/>
  <c r="L9" i="1"/>
  <c r="M4" i="1"/>
  <c r="M8" i="1" l="1"/>
  <c r="M7" i="1"/>
  <c r="M6" i="1" l="1"/>
  <c r="M5" i="1"/>
  <c r="M9" i="1" l="1"/>
  <c r="L10" i="1" l="1"/>
  <c r="M10" i="1" s="1"/>
  <c r="L11" i="1" s="1"/>
  <c r="M11" i="1" s="1"/>
</calcChain>
</file>

<file path=xl/sharedStrings.xml><?xml version="1.0" encoding="utf-8"?>
<sst xmlns="http://schemas.openxmlformats.org/spreadsheetml/2006/main" count="43" uniqueCount="34">
  <si>
    <t>Código</t>
  </si>
  <si>
    <t>Tipo</t>
  </si>
  <si>
    <t>Ud</t>
  </si>
  <si>
    <t>Resumen</t>
  </si>
  <si>
    <t>Cantidad</t>
  </si>
  <si>
    <t>Precio (€)</t>
  </si>
  <si>
    <t>Importe (€)</t>
  </si>
  <si>
    <t>%</t>
  </si>
  <si>
    <t>Partida</t>
  </si>
  <si>
    <t>m²</t>
  </si>
  <si>
    <t>Material</t>
  </si>
  <si>
    <t>m²</t>
  </si>
  <si>
    <t>Sin clasificar</t>
  </si>
  <si>
    <t>m²</t>
  </si>
  <si>
    <t>Mano de obra</t>
  </si>
  <si>
    <t>h</t>
  </si>
  <si>
    <t>Mano de obra</t>
  </si>
  <si>
    <t>h</t>
  </si>
  <si>
    <t>%</t>
  </si>
  <si>
    <t>%</t>
  </si>
  <si>
    <t>Costes directos complementarios</t>
  </si>
  <si>
    <t>Puntos singulares</t>
  </si>
  <si>
    <t xml:space="preserve">Costes indirectos </t>
  </si>
  <si>
    <t>SISTEMA</t>
  </si>
  <si>
    <t>ABI</t>
  </si>
  <si>
    <t>AAI</t>
  </si>
  <si>
    <t>Oficial 1ª aplicador de láminas impermeabilizantes</t>
  </si>
  <si>
    <t>Ayudante aplicador de láminas impermeabilizantes</t>
  </si>
  <si>
    <t>Geotextil no tejido sintético, termosoldado, de polipropileno-polietileno, GEOFIM PP 200-23 "CHOVA", de 200 g/m².</t>
  </si>
  <si>
    <t>S_RAD_AD_E</t>
  </si>
  <si>
    <t>Lámina de 1m x 20 m y 1,5 kg/m2 de betún autoadhesivo elastomérico (SBS), sin armadura, acabado interior plástico siliconado retirable y acabado exterior con hoja metálica de complejo de aluminio y film de poliéster (complejo alupol, AL+PET). Color aluminio natural. POLITABER AUTOADHESIVA ANTI RADÓN "CHOVA"</t>
  </si>
  <si>
    <t>Barrera de protección frente al radón bajo solera, para municipio de zona I y II, colocada sobre hormigón de limpieza con superficie lisa y uniforme: imprimación con emulsión asfáltica aniónica con cargas tipo EB SUPERMUL de 25kg, "CHOVA" de consistencia viscosa y aplicación en fríolámina POLITABER AUTOADHESIVA ANTI RADÓN "CHOVA", de 1,5kg/m2 de betún autoadhesivo elastomérico (SBS), sin armadura, acabado interior plástico siliconado retirable y acabado exterior con hoja metálica de complejo de aluminio y film de poliéster (complejo alupol, AL+PET); capa antipunzonante de geotextil de polipropileno no tejido, GEOFIM PP 125-15 "CHOVA" de 125 g/m² colocado sobre la barrera de radón;  lista para verter el hormigón de la solera. Incluso p/p de limpieza y preparación de la superficie, mermas, solapes y refuerzos de las láminas asfálticas e imprimación en puntos singulares, etc. Productos con Marcado CE y ejecución según DB HS6 del CTE. Medida la superficie realmente ejecutada en proyección horizontal desde las caras interiores del muro de sótano.</t>
  </si>
  <si>
    <t>Emulsión asfáltica aniónica con cargas tipo EB SUPERMUL de 25kg, "CHOVA" de consistencia viscosa y aplicación en frío. Formada por la dispersión de partículas de betún asfáltico en agua, con un agente emulsionante de carácter aniónico e incorporación de cargas minerales, según norma UNE 104231.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</si>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</sst>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.94999999999999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0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top" wrapText="1"/>
    </xf>
    <xf numFmtId="4" fontId="4" fillId="3" borderId="0" xfId="0" applyNumberFormat="1" applyFont="1" applyFill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workbookViewId="0">
      <selection activeCell="M13" sqref="M13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9" bestFit="1" customWidth="1"/>
    <col min="8" max="8" width="5.69921875" customWidth="1"/>
    <col min="9" max="9" width="6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2"/>
      <c r="B1" s="2"/>
      <c r="C1" s="3"/>
      <c r="D1" s="3"/>
      <c r="E1" s="3"/>
      <c r="F1" s="4" t="s">
        <v>23</v>
      </c>
      <c r="G1" s="15" t="s">
        <v>29</v>
      </c>
      <c r="H1" s="3"/>
      <c r="I1" s="3"/>
      <c r="J1" s="3"/>
      <c r="K1" s="3"/>
      <c r="L1" s="3"/>
      <c r="M1" s="3"/>
    </row>
    <row r="2" spans="1:13" ht="16.7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6"/>
      <c r="F2" s="6"/>
      <c r="G2" s="6"/>
      <c r="H2" s="6"/>
      <c r="I2" s="6"/>
      <c r="J2" s="6"/>
      <c r="K2" s="7" t="s">
        <v>4</v>
      </c>
      <c r="L2" s="7" t="s">
        <v>5</v>
      </c>
      <c r="M2" s="7" t="s">
        <v>6</v>
      </c>
    </row>
    <row r="3" spans="1:13" ht="83.25" customHeight="1" x14ac:dyDescent="0.2">
      <c r="A3" s="14" t="s">
        <v>29</v>
      </c>
      <c r="B3" s="13" t="s">
        <v>8</v>
      </c>
      <c r="C3" s="13" t="s">
        <v>9</v>
      </c>
      <c r="D3" s="16" t="s">
        <v>31</v>
      </c>
      <c r="E3" s="16"/>
      <c r="F3" s="16"/>
      <c r="G3" s="16"/>
      <c r="H3" s="16"/>
      <c r="I3" s="16"/>
      <c r="J3" s="16"/>
      <c r="K3" s="16"/>
      <c r="L3" s="16"/>
      <c r="M3" s="16"/>
    </row>
    <row r="4" spans="1:13" ht="44.25" customHeight="1" x14ac:dyDescent="0.2">
      <c r="A4" s="13">
        <v>55025</v>
      </c>
      <c r="B4" s="13" t="s">
        <v>10</v>
      </c>
      <c r="C4" s="13" t="s">
        <v>33</v>
      </c>
      <c r="D4" s="19" t="s">
        <v>32</v>
      </c>
      <c r="E4" s="19"/>
      <c r="F4" s="19"/>
      <c r="G4" s="19"/>
      <c r="H4" s="19"/>
      <c r="I4" s="19"/>
      <c r="J4" s="19"/>
      <c r="K4" s="20">
        <v>0.3</v>
      </c>
      <c r="L4" s="20">
        <v>1.79</v>
      </c>
      <c r="M4" s="12">
        <f t="shared" ref="M4:M8" si="0">ROUND(K4*L4,2)</f>
        <v>0.54</v>
      </c>
    </row>
    <row r="5" spans="1:13" ht="15.2" customHeight="1" x14ac:dyDescent="0.2">
      <c r="A5" s="1">
        <v>83253</v>
      </c>
      <c r="B5" s="1" t="s">
        <v>10</v>
      </c>
      <c r="C5" s="1" t="s">
        <v>11</v>
      </c>
      <c r="D5" s="17" t="s">
        <v>28</v>
      </c>
      <c r="E5" s="17"/>
      <c r="F5" s="17"/>
      <c r="G5" s="17"/>
      <c r="H5" s="17"/>
      <c r="I5" s="17"/>
      <c r="J5" s="17"/>
      <c r="K5" s="11">
        <v>1.05</v>
      </c>
      <c r="L5" s="11">
        <v>2.35</v>
      </c>
      <c r="M5" s="12">
        <f t="shared" si="0"/>
        <v>2.4700000000000002</v>
      </c>
    </row>
    <row r="6" spans="1:13" ht="45" customHeight="1" x14ac:dyDescent="0.2">
      <c r="A6" s="13">
        <v>60079</v>
      </c>
      <c r="B6" s="13" t="s">
        <v>10</v>
      </c>
      <c r="C6" s="13" t="s">
        <v>13</v>
      </c>
      <c r="D6" s="18" t="s">
        <v>30</v>
      </c>
      <c r="E6" s="18"/>
      <c r="F6" s="18"/>
      <c r="G6" s="18"/>
      <c r="H6" s="18"/>
      <c r="I6" s="18"/>
      <c r="J6" s="18"/>
      <c r="K6" s="11">
        <v>1.1000000000000001</v>
      </c>
      <c r="L6" s="11">
        <v>6</v>
      </c>
      <c r="M6" s="12">
        <f t="shared" si="0"/>
        <v>6.6</v>
      </c>
    </row>
    <row r="7" spans="1:13" ht="24.4" customHeight="1" x14ac:dyDescent="0.2">
      <c r="A7" s="1" t="s">
        <v>25</v>
      </c>
      <c r="B7" s="1" t="s">
        <v>14</v>
      </c>
      <c r="C7" s="1" t="s">
        <v>15</v>
      </c>
      <c r="D7" s="17" t="s">
        <v>26</v>
      </c>
      <c r="E7" s="17"/>
      <c r="F7" s="17"/>
      <c r="G7" s="17"/>
      <c r="H7" s="17"/>
      <c r="I7" s="17"/>
      <c r="J7" s="17"/>
      <c r="K7" s="11">
        <v>0.15</v>
      </c>
      <c r="L7" s="11">
        <v>19.93</v>
      </c>
      <c r="M7" s="12">
        <f t="shared" si="0"/>
        <v>2.99</v>
      </c>
    </row>
    <row r="8" spans="1:13" ht="24.4" customHeight="1" x14ac:dyDescent="0.2">
      <c r="A8" s="1" t="s">
        <v>24</v>
      </c>
      <c r="B8" s="1" t="s">
        <v>16</v>
      </c>
      <c r="C8" s="1" t="s">
        <v>17</v>
      </c>
      <c r="D8" s="17" t="s">
        <v>27</v>
      </c>
      <c r="E8" s="17"/>
      <c r="F8" s="17"/>
      <c r="G8" s="17"/>
      <c r="H8" s="17"/>
      <c r="I8" s="17"/>
      <c r="J8" s="17"/>
      <c r="K8" s="11">
        <v>0.15</v>
      </c>
      <c r="L8" s="11">
        <v>18.920000000000002</v>
      </c>
      <c r="M8" s="12">
        <f t="shared" si="0"/>
        <v>2.84</v>
      </c>
    </row>
    <row r="9" spans="1:13" ht="15.2" customHeight="1" x14ac:dyDescent="0.2">
      <c r="A9" s="1" t="s">
        <v>18</v>
      </c>
      <c r="B9" s="1" t="s">
        <v>12</v>
      </c>
      <c r="C9" s="1" t="s">
        <v>19</v>
      </c>
      <c r="D9" s="17" t="s">
        <v>20</v>
      </c>
      <c r="E9" s="17"/>
      <c r="F9" s="17"/>
      <c r="G9" s="17"/>
      <c r="H9" s="17"/>
      <c r="I9" s="17"/>
      <c r="J9" s="17"/>
      <c r="K9" s="11">
        <v>2</v>
      </c>
      <c r="L9" s="11">
        <f>SUM(M4:M8)</f>
        <v>15.44</v>
      </c>
      <c r="M9" s="12">
        <f>ROUND((K9*L9)/100,2)</f>
        <v>0.31</v>
      </c>
    </row>
    <row r="10" spans="1:13" ht="15.2" customHeight="1" x14ac:dyDescent="0.2">
      <c r="A10" s="1" t="s">
        <v>7</v>
      </c>
      <c r="B10" s="1" t="s">
        <v>12</v>
      </c>
      <c r="C10" s="1" t="s">
        <v>7</v>
      </c>
      <c r="D10" s="17" t="s">
        <v>21</v>
      </c>
      <c r="E10" s="17"/>
      <c r="F10" s="17"/>
      <c r="G10" s="17"/>
      <c r="H10" s="17"/>
      <c r="I10" s="17"/>
      <c r="J10" s="17"/>
      <c r="K10" s="11">
        <v>5</v>
      </c>
      <c r="L10" s="11">
        <f>SUM(M4:M9)</f>
        <v>15.75</v>
      </c>
      <c r="M10" s="12">
        <f>ROUND((K10*L10)/100,2)</f>
        <v>0.79</v>
      </c>
    </row>
    <row r="11" spans="1:13" ht="15.2" customHeight="1" x14ac:dyDescent="0.2">
      <c r="A11" s="1" t="s">
        <v>7</v>
      </c>
      <c r="B11" s="1" t="s">
        <v>12</v>
      </c>
      <c r="C11" s="1" t="s">
        <v>7</v>
      </c>
      <c r="D11" s="17" t="s">
        <v>22</v>
      </c>
      <c r="E11" s="17"/>
      <c r="F11" s="17"/>
      <c r="G11" s="17"/>
      <c r="H11" s="17"/>
      <c r="I11" s="17"/>
      <c r="J11" s="17"/>
      <c r="K11" s="11">
        <v>3</v>
      </c>
      <c r="L11" s="11">
        <f>SUM(M4:M10)</f>
        <v>16.54</v>
      </c>
      <c r="M11" s="12">
        <f>(K11/100)*L11</f>
        <v>0.49619999999999997</v>
      </c>
    </row>
    <row r="12" spans="1:13" x14ac:dyDescent="0.2">
      <c r="D12" s="9" t="s">
        <v>29</v>
      </c>
      <c r="E12" s="8"/>
      <c r="F12" s="8"/>
      <c r="G12" s="8"/>
      <c r="H12" s="8"/>
      <c r="I12" s="8"/>
      <c r="J12" s="8"/>
      <c r="K12" s="8"/>
      <c r="L12" s="8"/>
      <c r="M12" s="10">
        <f>SUM(M4:M11)</f>
        <v>17.036200000000001</v>
      </c>
    </row>
  </sheetData>
  <mergeCells count="9">
    <mergeCell ref="D3:M3"/>
    <mergeCell ref="D5:J5"/>
    <mergeCell ref="D6:J6"/>
    <mergeCell ref="D10:J10"/>
    <mergeCell ref="D11:J11"/>
    <mergeCell ref="D9:J9"/>
    <mergeCell ref="D7:J7"/>
    <mergeCell ref="D8:J8"/>
    <mergeCell ref="D4:J4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2020-11-02T13:17:17Z</dcterms:created>
  <dcterms:modified xsi:type="dcterms:W3CDTF">2023-01-30T15:39:58Z</dcterms:modified>
</cp:coreProperties>
</file>